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<sst xmlns="http://schemas.openxmlformats.org/spreadsheetml/2006/main" count="127" uniqueCount="124">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</sst>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3360644.76</v>
      </c>
      <c r="D9" s="9">
        <f>SUM(D10:D16)</f>
        <v>12299175.020000001</v>
      </c>
      <c r="E9" s="11" t="s">
        <v>8</v>
      </c>
      <c r="F9" s="9">
        <f>SUM(F10:F18)</f>
        <v>3734956.12</v>
      </c>
      <c r="G9" s="9">
        <f>SUM(G10:G18)</f>
        <v>13168009.96</v>
      </c>
    </row>
    <row r="10" spans="2:7" ht="12.75">
      <c r="B10" s="12" t="s">
        <v>9</v>
      </c>
      <c r="C10" s="9">
        <v>2372.48</v>
      </c>
      <c r="D10" s="9">
        <v>3.05</v>
      </c>
      <c r="E10" s="13" t="s">
        <v>10</v>
      </c>
      <c r="F10" s="9">
        <v>635882.4</v>
      </c>
      <c r="G10" s="9">
        <v>917133.67</v>
      </c>
    </row>
    <row r="11" spans="2:7" ht="12.75">
      <c r="B11" s="12" t="s">
        <v>11</v>
      </c>
      <c r="C11" s="9">
        <v>3358272.28</v>
      </c>
      <c r="D11" s="9">
        <v>12299171.97</v>
      </c>
      <c r="E11" s="13" t="s">
        <v>12</v>
      </c>
      <c r="F11" s="9">
        <v>280982.77</v>
      </c>
      <c r="G11" s="9">
        <v>8391197.31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2239697.24</v>
      </c>
      <c r="G16" s="9">
        <v>3217901.27</v>
      </c>
    </row>
    <row r="17" spans="2:7" ht="12.75">
      <c r="B17" s="10" t="s">
        <v>23</v>
      </c>
      <c r="C17" s="9">
        <f>SUM(C18:C24)</f>
        <v>2057941.23</v>
      </c>
      <c r="D17" s="9">
        <f>SUM(D18:D24)</f>
        <v>1809521.02</v>
      </c>
      <c r="E17" s="13" t="s">
        <v>24</v>
      </c>
      <c r="F17" s="9">
        <v>0</v>
      </c>
      <c r="G17" s="9">
        <v>160719.38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578393.71</v>
      </c>
      <c r="G18" s="9">
        <v>481058.33</v>
      </c>
    </row>
    <row r="19" spans="2:7" ht="12.75">
      <c r="B19" s="12" t="s">
        <v>27</v>
      </c>
      <c r="C19" s="9">
        <v>29819.47</v>
      </c>
      <c r="D19" s="9">
        <v>30628.47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2028121.76</v>
      </c>
      <c r="D20" s="9">
        <v>1778892.55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5418585.99</v>
      </c>
      <c r="D47" s="9">
        <f>D9+D17+D25+D31+D37+D38+D41</f>
        <v>14108696.040000001</v>
      </c>
      <c r="E47" s="8" t="s">
        <v>82</v>
      </c>
      <c r="F47" s="9">
        <f>F9+F19+F23+F26+F27+F31+F38+F42</f>
        <v>3734956.12</v>
      </c>
      <c r="G47" s="9">
        <f>G9+G19+G23+G26+G27+G31+G38+G42</f>
        <v>13168009.96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77310022.05</v>
      </c>
      <c r="D53" s="9">
        <v>77310022.05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-65201298.4</v>
      </c>
      <c r="D55" s="9">
        <v>-65201298.4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3734956.12</v>
      </c>
      <c r="G59" s="9">
        <f>G47+G57</f>
        <v>13168009.96</v>
      </c>
    </row>
    <row r="60" spans="2:7" ht="25.5">
      <c r="B60" s="6" t="s">
        <v>102</v>
      </c>
      <c r="C60" s="9">
        <f>SUM(C50:C58)</f>
        <v>42578003.51</v>
      </c>
      <c r="D60" s="9">
        <f>SUM(D50:D58)</f>
        <v>42578003.51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47996589.5</v>
      </c>
      <c r="D62" s="9">
        <f>D47+D60</f>
        <v>56686699.55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4473122.98</v>
      </c>
      <c r="G68" s="9">
        <f>SUM(G69:G73)</f>
        <v>3730179.1899999995</v>
      </c>
    </row>
    <row r="69" spans="2:7" ht="12.75">
      <c r="B69" s="10"/>
      <c r="C69" s="9"/>
      <c r="D69" s="9"/>
      <c r="E69" s="11" t="s">
        <v>110</v>
      </c>
      <c r="F69" s="9">
        <v>742943.79</v>
      </c>
      <c r="G69" s="9">
        <v>5789740.18</v>
      </c>
    </row>
    <row r="70" spans="2:7" ht="12.75">
      <c r="B70" s="10"/>
      <c r="C70" s="9"/>
      <c r="D70" s="9"/>
      <c r="E70" s="11" t="s">
        <v>111</v>
      </c>
      <c r="F70" s="9">
        <v>3730179.19</v>
      </c>
      <c r="G70" s="9">
        <v>-2059560.99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44261633.379999995</v>
      </c>
      <c r="G79" s="9">
        <f>G63+G68+G75</f>
        <v>43518689.589999996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47996589.49999999</v>
      </c>
      <c r="G81" s="9">
        <f>G59+G79</f>
        <v>56686699.55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Domi</cp:lastModifiedBy>
  <cp:lastPrinted>2016-12-20T19:33:34Z</cp:lastPrinted>
  <dcterms:created xsi:type="dcterms:W3CDTF">2016-10-11T18:36:49Z</dcterms:created>
  <dcterms:modified xsi:type="dcterms:W3CDTF">2021-04-09T22:42:41Z</dcterms:modified>
  <cp:category/>
  <cp:version/>
  <cp:contentType/>
  <cp:contentStatus/>
</cp:coreProperties>
</file>