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<sst xmlns="http://schemas.openxmlformats.org/spreadsheetml/2006/main" count="127" uniqueCount="124">
  <si>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</si>
  <si>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</si>
  <si>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</si>
  <si>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</si>
  <si>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</si>
  <si>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</si>
  <si>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</si>
  <si>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</si>
  <si>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</si>
  <si>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</si>
  <si>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</si>
  <si>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</si>
  <si>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</si>
  <si>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</si>
  <si>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</si>
  <si>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</si>
  <si>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</si>
  <si>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</si>
  <si>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</si>
  <si>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</si>
  <si>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</si>
  <si>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</si>
  <si>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</si>
  <si>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</si>
  <si>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</si>
  <si>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</si>
  <si>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</si>
  <si>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</si>
  <si>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</si>
  <si>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</si>
  <si>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</si>
  <si>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</si>
  <si>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</si>
  <si>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</si>
  <si>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</si>
  <si>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</si>
  <si>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</si>
  <si>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</si>
  <si>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</si>
  <si>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</si>
  <si>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</si>
  <si>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</si>
  <si>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</si>
  <si>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</si>
  <si>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</si>
  <si>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</si>
  <si>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</si>
  <si>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</si>
  <si>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</si>
  <si>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</si>
  <si>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</si>
  <si>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</si>
  <si>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</si>
  <si>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</si>
  <si>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</si>
  <si>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</si>
  <si>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</si>
  <si>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</si>
  <si>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</si>
  <si>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</si>
  <si>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</si>
  <si>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</si>
  <si>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</si>
  <si>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</si>
  <si>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</si>
  <si>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</si>
  <si>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</si>
  <si>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</si>
  <si>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</si>
  <si>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</si>
  <si>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</si>
  <si>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</si>
  <si>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</si>
  <si>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</si>
  <si>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</si>
  <si>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</si>
  <si>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</si>
  <si>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</si>
  <si>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</si>
  <si>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</si>
  <si>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</si>
  <si>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</si>
  <si>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</si>
  <si>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</si>
  <si>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</si>
  <si>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</si>
  <si>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</si>
  <si>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</si>
  <si>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</si>
  <si>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</si>
  <si>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</si>
  <si>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</si>
  <si>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</si>
  <si>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</si>
  <si>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</si>
  <si>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</si>
  <si>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</si>
  <si>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</si>
  <si>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</si>
  <si>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</si>
  <si>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</si>
  <si>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</si>
  <si>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</si>
  <si>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</si>
  <si>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</si>
  <si>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</si>
  <si>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</si>
  <si>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</si>
  <si>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</si>
  <si>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</si>
  <si>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</si>
  <si>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</si>
  <si>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</si>
  <si>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</si>
  <si>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</si>
  <si>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</si>
  <si>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</si>
  <si>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</si>
  <si>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</si>
  <si>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</si>
  <si>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Izúcar de Matamoros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</si>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</sst>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61" activePane="bottomLeft" state="frozen"/>
      <selection pane="topLeft" activeCell="A1" sqref="A1"/>
      <selection pane="bottomLeft" activeCell="H25" sqref="H2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8272818.33</v>
      </c>
      <c r="D9" s="9">
        <f>SUM(D10:D16)</f>
        <v>3565285.98</v>
      </c>
      <c r="E9" s="11" t="s">
        <v>8</v>
      </c>
      <c r="F9" s="9">
        <f>SUM(F10:F18)</f>
        <v>3366849.5900000003</v>
      </c>
      <c r="G9" s="9">
        <f>SUM(G10:G18)</f>
        <v>8456033.280000001</v>
      </c>
    </row>
    <row r="10" spans="2:7" ht="12.75">
      <c r="B10" s="12" t="s">
        <v>9</v>
      </c>
      <c r="C10" s="9">
        <v>9769.07</v>
      </c>
      <c r="D10" s="9">
        <v>16.97</v>
      </c>
      <c r="E10" s="13" t="s">
        <v>10</v>
      </c>
      <c r="F10" s="9">
        <v>242190.6</v>
      </c>
      <c r="G10" s="9">
        <v>242190.6</v>
      </c>
    </row>
    <row r="11" spans="2:7" ht="12.75">
      <c r="B11" s="12" t="s">
        <v>11</v>
      </c>
      <c r="C11" s="9">
        <v>8263049.26</v>
      </c>
      <c r="D11" s="9">
        <v>3565269.01</v>
      </c>
      <c r="E11" s="13" t="s">
        <v>12</v>
      </c>
      <c r="F11" s="9">
        <v>359342.08</v>
      </c>
      <c r="G11" s="9">
        <v>918420.43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2137022.58</v>
      </c>
      <c r="G16" s="9">
        <v>3219240.74</v>
      </c>
    </row>
    <row r="17" spans="2:7" ht="12.75">
      <c r="B17" s="10" t="s">
        <v>23</v>
      </c>
      <c r="C17" s="9">
        <f>SUM(C18:C24)</f>
        <v>2010052.7</v>
      </c>
      <c r="D17" s="9">
        <f>SUM(D18:D24)</f>
        <v>4697922.65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f>473243.53+456.5+7274.3+800+146520</f>
        <v>628294.3300000001</v>
      </c>
      <c r="G18" s="9">
        <f>2661337.21+420367.8+456.5+991320+2700</f>
        <v>4076181.51</v>
      </c>
    </row>
    <row r="19" spans="2:7" ht="12.75">
      <c r="B19" s="12" t="s">
        <v>27</v>
      </c>
      <c r="C19" s="9">
        <v>30658.16</v>
      </c>
      <c r="D19" s="9">
        <v>2946080.6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1979394.54</v>
      </c>
      <c r="D20" s="9">
        <v>1751842.05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8816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8816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10291687.03</v>
      </c>
      <c r="D47" s="9">
        <f>D9+D17+D25+D31+D37+D38+D41</f>
        <v>8263208.630000001</v>
      </c>
      <c r="E47" s="8" t="s">
        <v>82</v>
      </c>
      <c r="F47" s="9">
        <f>F9+F19+F23+F26+F27+F31+F38+F42</f>
        <v>3366849.5900000003</v>
      </c>
      <c r="G47" s="9">
        <f>G9+G19+G23+G26+G27+G31+G38+G42</f>
        <v>8456033.280000001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30079776.67</v>
      </c>
      <c r="D52" s="9">
        <v>30079776.67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71089004.15</v>
      </c>
      <c r="D53" s="9">
        <v>70749004.15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389503.19</v>
      </c>
      <c r="D54" s="9">
        <v>389503.19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-63294887.95</v>
      </c>
      <c r="D55" s="9">
        <v>-63294887.95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3366849.5900000003</v>
      </c>
      <c r="G59" s="9">
        <f>G47+G57</f>
        <v>8456033.280000001</v>
      </c>
    </row>
    <row r="60" spans="2:7" ht="25.5">
      <c r="B60" s="6" t="s">
        <v>102</v>
      </c>
      <c r="C60" s="9">
        <f>SUM(C50:C58)</f>
        <v>38263396.06</v>
      </c>
      <c r="D60" s="9">
        <f>SUM(D50:D58)</f>
        <v>37923396.06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48555083.09</v>
      </c>
      <c r="D62" s="9">
        <f>D47+D60</f>
        <v>46186604.690000005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39788510.4</v>
      </c>
      <c r="G63" s="9">
        <f>SUM(G64:G66)</f>
        <v>39788510.4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39788510.4</v>
      </c>
      <c r="G66" s="9">
        <v>39788510.4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5399723.1</v>
      </c>
      <c r="G68" s="9">
        <f>SUM(G69:G73)</f>
        <v>-2057938.9900000002</v>
      </c>
    </row>
    <row r="69" spans="2:7" ht="12.75">
      <c r="B69" s="10"/>
      <c r="C69" s="9"/>
      <c r="D69" s="9"/>
      <c r="E69" s="11" t="s">
        <v>110</v>
      </c>
      <c r="F69" s="9">
        <v>7459284.09</v>
      </c>
      <c r="G69" s="9">
        <v>-3386207.41</v>
      </c>
    </row>
    <row r="70" spans="2:7" ht="12.75">
      <c r="B70" s="10"/>
      <c r="C70" s="9"/>
      <c r="D70" s="9"/>
      <c r="E70" s="11" t="s">
        <v>111</v>
      </c>
      <c r="F70" s="9">
        <v>-2059560.99</v>
      </c>
      <c r="G70" s="9">
        <v>1328268.42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45188233.5</v>
      </c>
      <c r="G79" s="9">
        <f>G63+G68+G75</f>
        <v>37730571.41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48555083.09</v>
      </c>
      <c r="G81" s="9">
        <f>G59+G79</f>
        <v>46186604.69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2016-12-20T19:33:34Z</cp:lastPrinted>
  <dcterms:created xsi:type="dcterms:W3CDTF">2016-10-11T18:36:49Z</dcterms:created>
  <dcterms:modified xsi:type="dcterms:W3CDTF">2020-10-22T23:19:42Z</dcterms:modified>
  <cp:category/>
  <cp:version/>
  <cp:contentType/>
  <cp:contentStatus/>
</cp:coreProperties>
</file>