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<sst xmlns="http://schemas.openxmlformats.org/spreadsheetml/2006/main" count="162" uniqueCount="89">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</sst>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70670105.02</v>
      </c>
      <c r="E10" s="14">
        <f t="shared" si="0"/>
        <v>22.350000000013097</v>
      </c>
      <c r="F10" s="14">
        <f t="shared" si="0"/>
        <v>70670127.37</v>
      </c>
      <c r="G10" s="14">
        <f t="shared" si="0"/>
        <v>44979922.59000001</v>
      </c>
      <c r="H10" s="14">
        <f t="shared" si="0"/>
        <v>44979922.59000001</v>
      </c>
      <c r="I10" s="14">
        <f t="shared" si="0"/>
        <v>25690204.779999997</v>
      </c>
    </row>
    <row r="11" spans="2:9" ht="12.75">
      <c r="B11" s="3" t="s">
        <v>12</v>
      </c>
      <c r="C11" s="9"/>
      <c r="D11" s="15">
        <f aca="true" t="shared" si="1" ref="D11:I11">SUM(D12:D18)</f>
        <v>54142223</v>
      </c>
      <c r="E11" s="15">
        <f t="shared" si="1"/>
        <v>0</v>
      </c>
      <c r="F11" s="15">
        <f t="shared" si="1"/>
        <v>54142223</v>
      </c>
      <c r="G11" s="15">
        <f t="shared" si="1"/>
        <v>37557919.760000005</v>
      </c>
      <c r="H11" s="15">
        <f t="shared" si="1"/>
        <v>37557919.760000005</v>
      </c>
      <c r="I11" s="15">
        <f t="shared" si="1"/>
        <v>16584303.239999996</v>
      </c>
    </row>
    <row r="12" spans="2:9" ht="12.75">
      <c r="B12" s="13" t="s">
        <v>13</v>
      </c>
      <c r="C12" s="11"/>
      <c r="D12" s="15">
        <v>35496594.65</v>
      </c>
      <c r="E12" s="16">
        <v>-10587.68</v>
      </c>
      <c r="F12" s="16">
        <f>D12+E12</f>
        <v>35486006.97</v>
      </c>
      <c r="G12" s="16">
        <v>26560108.1</v>
      </c>
      <c r="H12" s="16">
        <v>26560108.1</v>
      </c>
      <c r="I12" s="16">
        <f>F12-G12</f>
        <v>8925898.869999997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5586488.35</v>
      </c>
      <c r="E14" s="16">
        <v>10587.68</v>
      </c>
      <c r="F14" s="16">
        <f t="shared" si="2"/>
        <v>5597076.029999999</v>
      </c>
      <c r="G14" s="16">
        <v>1273288.84</v>
      </c>
      <c r="H14" s="16">
        <v>1273288.84</v>
      </c>
      <c r="I14" s="16">
        <f t="shared" si="3"/>
        <v>4323787.1899999995</v>
      </c>
    </row>
    <row r="15" spans="2:9" ht="12.75">
      <c r="B15" s="13" t="s">
        <v>16</v>
      </c>
      <c r="C15" s="11"/>
      <c r="D15" s="15">
        <v>9719140</v>
      </c>
      <c r="E15" s="16">
        <v>0</v>
      </c>
      <c r="F15" s="16">
        <f t="shared" si="2"/>
        <v>9719140</v>
      </c>
      <c r="G15" s="16">
        <v>7286014.43</v>
      </c>
      <c r="H15" s="16">
        <v>7286014.43</v>
      </c>
      <c r="I15" s="16">
        <f t="shared" si="3"/>
        <v>2433125.5700000003</v>
      </c>
    </row>
    <row r="16" spans="2:9" ht="12.75">
      <c r="B16" s="13" t="s">
        <v>17</v>
      </c>
      <c r="C16" s="11"/>
      <c r="D16" s="15">
        <v>3340000</v>
      </c>
      <c r="E16" s="16">
        <v>0</v>
      </c>
      <c r="F16" s="16">
        <f t="shared" si="2"/>
        <v>3340000</v>
      </c>
      <c r="G16" s="16">
        <v>2438508.39</v>
      </c>
      <c r="H16" s="16">
        <v>2438508.39</v>
      </c>
      <c r="I16" s="16">
        <f t="shared" si="3"/>
        <v>901491.6099999999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2367046.17</v>
      </c>
      <c r="E19" s="15">
        <f t="shared" si="4"/>
        <v>-63727.68999999999</v>
      </c>
      <c r="F19" s="15">
        <f t="shared" si="4"/>
        <v>2303318.48</v>
      </c>
      <c r="G19" s="15">
        <f t="shared" si="4"/>
        <v>566808.15</v>
      </c>
      <c r="H19" s="15">
        <f t="shared" si="4"/>
        <v>566808.15</v>
      </c>
      <c r="I19" s="15">
        <f t="shared" si="4"/>
        <v>1736510.33</v>
      </c>
    </row>
    <row r="20" spans="2:9" ht="12.75">
      <c r="B20" s="13" t="s">
        <v>21</v>
      </c>
      <c r="C20" s="11"/>
      <c r="D20" s="15">
        <v>431222</v>
      </c>
      <c r="E20" s="16">
        <v>33399.39</v>
      </c>
      <c r="F20" s="15">
        <f aca="true" t="shared" si="5" ref="F20:F28">D20+E20</f>
        <v>464621.39</v>
      </c>
      <c r="G20" s="16">
        <v>123490.11</v>
      </c>
      <c r="H20" s="16">
        <v>123490.11</v>
      </c>
      <c r="I20" s="16">
        <f>F20-G20</f>
        <v>341131.28</v>
      </c>
    </row>
    <row r="21" spans="2:9" ht="12.75">
      <c r="B21" s="13" t="s">
        <v>22</v>
      </c>
      <c r="C21" s="11"/>
      <c r="D21" s="15">
        <v>99939.33</v>
      </c>
      <c r="E21" s="16">
        <v>0</v>
      </c>
      <c r="F21" s="15">
        <f t="shared" si="5"/>
        <v>99939.33</v>
      </c>
      <c r="G21" s="16">
        <v>19607.59</v>
      </c>
      <c r="H21" s="16">
        <v>19607.59</v>
      </c>
      <c r="I21" s="16">
        <f aca="true" t="shared" si="6" ref="I21:I83">F21-G21</f>
        <v>80331.74</v>
      </c>
    </row>
    <row r="22" spans="2:9" ht="12.75">
      <c r="B22" s="13" t="s">
        <v>23</v>
      </c>
      <c r="C22" s="11"/>
      <c r="D22" s="15">
        <v>32000</v>
      </c>
      <c r="E22" s="16">
        <v>7775.78</v>
      </c>
      <c r="F22" s="15">
        <f t="shared" si="5"/>
        <v>39775.78</v>
      </c>
      <c r="G22" s="16">
        <v>32527.02</v>
      </c>
      <c r="H22" s="16">
        <v>32527.02</v>
      </c>
      <c r="I22" s="16">
        <f t="shared" si="6"/>
        <v>7248.759999999998</v>
      </c>
    </row>
    <row r="23" spans="2:9" ht="12.75">
      <c r="B23" s="13" t="s">
        <v>24</v>
      </c>
      <c r="C23" s="11"/>
      <c r="D23" s="15">
        <v>151999.36</v>
      </c>
      <c r="E23" s="16">
        <v>2898.51</v>
      </c>
      <c r="F23" s="15">
        <f t="shared" si="5"/>
        <v>154897.87</v>
      </c>
      <c r="G23" s="16">
        <v>34695.75</v>
      </c>
      <c r="H23" s="16">
        <v>34695.75</v>
      </c>
      <c r="I23" s="16">
        <f t="shared" si="6"/>
        <v>120202.12</v>
      </c>
    </row>
    <row r="24" spans="2:9" ht="12.75">
      <c r="B24" s="13" t="s">
        <v>25</v>
      </c>
      <c r="C24" s="11"/>
      <c r="D24" s="15">
        <v>277741.28</v>
      </c>
      <c r="E24" s="16">
        <v>41816.37</v>
      </c>
      <c r="F24" s="15">
        <f t="shared" si="5"/>
        <v>319557.65</v>
      </c>
      <c r="G24" s="16">
        <v>151240.98</v>
      </c>
      <c r="H24" s="16">
        <v>151240.98</v>
      </c>
      <c r="I24" s="16">
        <f t="shared" si="6"/>
        <v>168316.67</v>
      </c>
    </row>
    <row r="25" spans="2:9" ht="12.75">
      <c r="B25" s="13" t="s">
        <v>26</v>
      </c>
      <c r="C25" s="11"/>
      <c r="D25" s="15">
        <v>542880.2</v>
      </c>
      <c r="E25" s="16">
        <v>4800</v>
      </c>
      <c r="F25" s="15">
        <f t="shared" si="5"/>
        <v>547680.2</v>
      </c>
      <c r="G25" s="16">
        <v>114814.72</v>
      </c>
      <c r="H25" s="16">
        <v>114814.72</v>
      </c>
      <c r="I25" s="16">
        <f t="shared" si="6"/>
        <v>432865.48</v>
      </c>
    </row>
    <row r="26" spans="2:9" ht="12.75">
      <c r="B26" s="13" t="s">
        <v>27</v>
      </c>
      <c r="C26" s="11"/>
      <c r="D26" s="15">
        <v>215264</v>
      </c>
      <c r="E26" s="16">
        <v>25084</v>
      </c>
      <c r="F26" s="15">
        <f t="shared" si="5"/>
        <v>240348</v>
      </c>
      <c r="G26" s="16">
        <v>42730.6</v>
      </c>
      <c r="H26" s="16">
        <v>42730.6</v>
      </c>
      <c r="I26" s="16">
        <f t="shared" si="6"/>
        <v>197617.4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616000</v>
      </c>
      <c r="E28" s="16">
        <v>-179501.74</v>
      </c>
      <c r="F28" s="15">
        <f t="shared" si="5"/>
        <v>436498.26</v>
      </c>
      <c r="G28" s="16">
        <v>47701.38</v>
      </c>
      <c r="H28" s="16">
        <v>47701.38</v>
      </c>
      <c r="I28" s="16">
        <f t="shared" si="6"/>
        <v>388796.88</v>
      </c>
    </row>
    <row r="29" spans="2:9" ht="12.75">
      <c r="B29" s="3" t="s">
        <v>30</v>
      </c>
      <c r="C29" s="9"/>
      <c r="D29" s="15">
        <f aca="true" t="shared" si="7" ref="D29:I29">SUM(D30:D38)</f>
        <v>12230963.85</v>
      </c>
      <c r="E29" s="15">
        <f t="shared" si="7"/>
        <v>17106.67</v>
      </c>
      <c r="F29" s="15">
        <f t="shared" si="7"/>
        <v>12248070.520000001</v>
      </c>
      <c r="G29" s="15">
        <f t="shared" si="7"/>
        <v>6307229.16</v>
      </c>
      <c r="H29" s="15">
        <f t="shared" si="7"/>
        <v>6307229.16</v>
      </c>
      <c r="I29" s="15">
        <f t="shared" si="7"/>
        <v>5940841.36</v>
      </c>
    </row>
    <row r="30" spans="2:9" ht="12.75">
      <c r="B30" s="13" t="s">
        <v>31</v>
      </c>
      <c r="C30" s="11"/>
      <c r="D30" s="15">
        <v>1932252.39</v>
      </c>
      <c r="E30" s="16">
        <v>598.01</v>
      </c>
      <c r="F30" s="15">
        <f aca="true" t="shared" si="8" ref="F30:F38">D30+E30</f>
        <v>1932850.4</v>
      </c>
      <c r="G30" s="16">
        <v>888887.68</v>
      </c>
      <c r="H30" s="16">
        <v>888887.68</v>
      </c>
      <c r="I30" s="16">
        <f t="shared" si="6"/>
        <v>1043962.7199999999</v>
      </c>
    </row>
    <row r="31" spans="2:9" ht="12.75">
      <c r="B31" s="13" t="s">
        <v>32</v>
      </c>
      <c r="C31" s="11"/>
      <c r="D31" s="15">
        <v>508084.95</v>
      </c>
      <c r="E31" s="16">
        <v>-111154.29</v>
      </c>
      <c r="F31" s="15">
        <f t="shared" si="8"/>
        <v>396930.66000000003</v>
      </c>
      <c r="G31" s="16">
        <v>94778.38</v>
      </c>
      <c r="H31" s="16">
        <v>94778.38</v>
      </c>
      <c r="I31" s="16">
        <f t="shared" si="6"/>
        <v>302152.28</v>
      </c>
    </row>
    <row r="32" spans="2:9" ht="12.75">
      <c r="B32" s="13" t="s">
        <v>33</v>
      </c>
      <c r="C32" s="11"/>
      <c r="D32" s="15">
        <v>2870890.44</v>
      </c>
      <c r="E32" s="16">
        <v>182110.28</v>
      </c>
      <c r="F32" s="15">
        <f t="shared" si="8"/>
        <v>3053000.7199999997</v>
      </c>
      <c r="G32" s="16">
        <v>2106263.98</v>
      </c>
      <c r="H32" s="16">
        <v>2106263.98</v>
      </c>
      <c r="I32" s="16">
        <f t="shared" si="6"/>
        <v>946736.7399999998</v>
      </c>
    </row>
    <row r="33" spans="2:9" ht="12.75">
      <c r="B33" s="13" t="s">
        <v>34</v>
      </c>
      <c r="C33" s="11"/>
      <c r="D33" s="15">
        <v>332983.66</v>
      </c>
      <c r="E33" s="16">
        <v>0</v>
      </c>
      <c r="F33" s="15">
        <f t="shared" si="8"/>
        <v>332983.66</v>
      </c>
      <c r="G33" s="16">
        <v>71643.97</v>
      </c>
      <c r="H33" s="16">
        <v>71643.97</v>
      </c>
      <c r="I33" s="16">
        <f t="shared" si="6"/>
        <v>261339.68999999997</v>
      </c>
    </row>
    <row r="34" spans="2:9" ht="12.75">
      <c r="B34" s="13" t="s">
        <v>35</v>
      </c>
      <c r="C34" s="11"/>
      <c r="D34" s="15">
        <v>3448108.5</v>
      </c>
      <c r="E34" s="16">
        <v>-55545.55</v>
      </c>
      <c r="F34" s="15">
        <f t="shared" si="8"/>
        <v>3392562.95</v>
      </c>
      <c r="G34" s="16">
        <v>1780089.13</v>
      </c>
      <c r="H34" s="16">
        <v>1780089.13</v>
      </c>
      <c r="I34" s="16">
        <f t="shared" si="6"/>
        <v>1612473.8200000003</v>
      </c>
    </row>
    <row r="35" spans="2:9" ht="12.75">
      <c r="B35" s="13" t="s">
        <v>36</v>
      </c>
      <c r="C35" s="11"/>
      <c r="D35" s="15">
        <v>125000</v>
      </c>
      <c r="E35" s="16">
        <v>16796</v>
      </c>
      <c r="F35" s="15">
        <f t="shared" si="8"/>
        <v>141796</v>
      </c>
      <c r="G35" s="16">
        <v>110240</v>
      </c>
      <c r="H35" s="16">
        <v>110240</v>
      </c>
      <c r="I35" s="16">
        <f t="shared" si="6"/>
        <v>31556</v>
      </c>
    </row>
    <row r="36" spans="2:9" ht="12.75">
      <c r="B36" s="13" t="s">
        <v>37</v>
      </c>
      <c r="C36" s="11"/>
      <c r="D36" s="15">
        <v>677731.24</v>
      </c>
      <c r="E36" s="16">
        <v>-5747.78</v>
      </c>
      <c r="F36" s="15">
        <f t="shared" si="8"/>
        <v>671983.46</v>
      </c>
      <c r="G36" s="16">
        <v>49429.1</v>
      </c>
      <c r="H36" s="16">
        <v>49429.1</v>
      </c>
      <c r="I36" s="16">
        <f t="shared" si="6"/>
        <v>622554.36</v>
      </c>
    </row>
    <row r="37" spans="2:9" ht="12.75">
      <c r="B37" s="13" t="s">
        <v>38</v>
      </c>
      <c r="C37" s="11"/>
      <c r="D37" s="15">
        <v>102740</v>
      </c>
      <c r="E37" s="16">
        <v>-10000</v>
      </c>
      <c r="F37" s="15">
        <f t="shared" si="8"/>
        <v>92740</v>
      </c>
      <c r="G37" s="16">
        <v>661</v>
      </c>
      <c r="H37" s="16">
        <v>661</v>
      </c>
      <c r="I37" s="16">
        <f t="shared" si="6"/>
        <v>92079</v>
      </c>
    </row>
    <row r="38" spans="2:9" ht="12.75">
      <c r="B38" s="13" t="s">
        <v>39</v>
      </c>
      <c r="C38" s="11"/>
      <c r="D38" s="15">
        <v>2233172.67</v>
      </c>
      <c r="E38" s="16">
        <v>50</v>
      </c>
      <c r="F38" s="15">
        <f t="shared" si="8"/>
        <v>2233222.67</v>
      </c>
      <c r="G38" s="16">
        <v>1205235.92</v>
      </c>
      <c r="H38" s="16">
        <v>1205235.92</v>
      </c>
      <c r="I38" s="16">
        <f t="shared" si="6"/>
        <v>1027986.75</v>
      </c>
    </row>
    <row r="39" spans="2:9" ht="25.5" customHeight="1">
      <c r="B39" s="37" t="s">
        <v>40</v>
      </c>
      <c r="C39" s="38"/>
      <c r="D39" s="15">
        <f aca="true" t="shared" si="9" ref="D39:I39">SUM(D40:D48)</f>
        <v>1349872</v>
      </c>
      <c r="E39" s="15">
        <f t="shared" si="9"/>
        <v>46643.37</v>
      </c>
      <c r="F39" s="15">
        <f>SUM(F40:F48)</f>
        <v>1396515.37</v>
      </c>
      <c r="G39" s="15">
        <f t="shared" si="9"/>
        <v>207965.52</v>
      </c>
      <c r="H39" s="15">
        <f t="shared" si="9"/>
        <v>207965.52</v>
      </c>
      <c r="I39" s="15">
        <f t="shared" si="9"/>
        <v>1188549.85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1349872</v>
      </c>
      <c r="E43" s="16">
        <v>46643.37</v>
      </c>
      <c r="F43" s="15">
        <f t="shared" si="10"/>
        <v>1396515.37</v>
      </c>
      <c r="G43" s="16">
        <v>207965.52</v>
      </c>
      <c r="H43" s="16">
        <v>207965.52</v>
      </c>
      <c r="I43" s="16">
        <f t="shared" si="6"/>
        <v>1188549.85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580000</v>
      </c>
      <c r="E49" s="15">
        <f t="shared" si="11"/>
        <v>0</v>
      </c>
      <c r="F49" s="15">
        <f t="shared" si="11"/>
        <v>580000</v>
      </c>
      <c r="G49" s="15">
        <f t="shared" si="11"/>
        <v>340000</v>
      </c>
      <c r="H49" s="15">
        <f t="shared" si="11"/>
        <v>340000</v>
      </c>
      <c r="I49" s="15">
        <f t="shared" si="11"/>
        <v>240000</v>
      </c>
    </row>
    <row r="50" spans="2:9" ht="12.75">
      <c r="B50" s="13" t="s">
        <v>51</v>
      </c>
      <c r="C50" s="11"/>
      <c r="D50" s="15">
        <v>420000</v>
      </c>
      <c r="E50" s="16">
        <v>0</v>
      </c>
      <c r="F50" s="15">
        <f t="shared" si="10"/>
        <v>420000</v>
      </c>
      <c r="G50" s="16">
        <v>340000</v>
      </c>
      <c r="H50" s="16">
        <v>340000</v>
      </c>
      <c r="I50" s="16">
        <f t="shared" si="6"/>
        <v>80000</v>
      </c>
    </row>
    <row r="51" spans="2:9" ht="12.75">
      <c r="B51" s="13" t="s">
        <v>52</v>
      </c>
      <c r="C51" s="11"/>
      <c r="D51" s="15">
        <v>115000</v>
      </c>
      <c r="E51" s="16">
        <v>0</v>
      </c>
      <c r="F51" s="15">
        <f t="shared" si="10"/>
        <v>115000</v>
      </c>
      <c r="G51" s="16">
        <v>0</v>
      </c>
      <c r="H51" s="16">
        <v>0</v>
      </c>
      <c r="I51" s="16">
        <f t="shared" si="6"/>
        <v>115000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>
        <v>0</v>
      </c>
      <c r="E54" s="16">
        <v>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56</v>
      </c>
      <c r="C55" s="11"/>
      <c r="D55" s="15">
        <v>45000</v>
      </c>
      <c r="E55" s="16">
        <v>0</v>
      </c>
      <c r="F55" s="15">
        <f t="shared" si="10"/>
        <v>45000</v>
      </c>
      <c r="G55" s="16">
        <v>0</v>
      </c>
      <c r="H55" s="16">
        <v>0</v>
      </c>
      <c r="I55" s="16">
        <f t="shared" si="6"/>
        <v>45000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600000</v>
      </c>
      <c r="F85" s="21">
        <f t="shared" si="12"/>
        <v>600000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600000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15000</v>
      </c>
      <c r="F94" s="15">
        <f>SUM(F95:F103)</f>
        <v>15000</v>
      </c>
      <c r="G94" s="15">
        <f>SUM(G95:G103)</f>
        <v>0</v>
      </c>
      <c r="H94" s="15">
        <f>SUM(H95:H103)</f>
        <v>0</v>
      </c>
      <c r="I94" s="16">
        <f t="shared" si="13"/>
        <v>15000</v>
      </c>
    </row>
    <row r="95" spans="2:9" ht="12.75">
      <c r="B95" s="13" t="s">
        <v>21</v>
      </c>
      <c r="C95" s="11"/>
      <c r="D95" s="15">
        <v>0</v>
      </c>
      <c r="E95" s="16">
        <v>15000</v>
      </c>
      <c r="F95" s="15">
        <f t="shared" si="14"/>
        <v>15000</v>
      </c>
      <c r="G95" s="16">
        <v>0</v>
      </c>
      <c r="H95" s="16">
        <v>0</v>
      </c>
      <c r="I95" s="16">
        <f t="shared" si="13"/>
        <v>15000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585000</v>
      </c>
      <c r="F104" s="15">
        <f>SUM(F105:F113)</f>
        <v>585000</v>
      </c>
      <c r="G104" s="15">
        <f>SUM(G105:G113)</f>
        <v>0</v>
      </c>
      <c r="H104" s="15">
        <f>SUM(H105:H113)</f>
        <v>0</v>
      </c>
      <c r="I104" s="16">
        <f t="shared" si="13"/>
        <v>585000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75000</v>
      </c>
      <c r="F106" s="16">
        <f aca="true" t="shared" si="15" ref="F106:F113">D106+E106</f>
        <v>75000</v>
      </c>
      <c r="G106" s="16">
        <v>0</v>
      </c>
      <c r="H106" s="16">
        <v>0</v>
      </c>
      <c r="I106" s="16">
        <f t="shared" si="13"/>
        <v>75000</v>
      </c>
    </row>
    <row r="107" spans="2:9" ht="12.75">
      <c r="B107" s="13" t="s">
        <v>33</v>
      </c>
      <c r="C107" s="11"/>
      <c r="D107" s="15">
        <v>0</v>
      </c>
      <c r="E107" s="16">
        <v>40000</v>
      </c>
      <c r="F107" s="16">
        <f t="shared" si="15"/>
        <v>40000</v>
      </c>
      <c r="G107" s="16">
        <v>0</v>
      </c>
      <c r="H107" s="16">
        <v>0</v>
      </c>
      <c r="I107" s="16">
        <f t="shared" si="13"/>
        <v>40000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470000</v>
      </c>
      <c r="F111" s="16">
        <f t="shared" si="15"/>
        <v>470000</v>
      </c>
      <c r="G111" s="16">
        <v>0</v>
      </c>
      <c r="H111" s="16">
        <v>0</v>
      </c>
      <c r="I111" s="16">
        <f t="shared" si="13"/>
        <v>470000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70670105.02</v>
      </c>
      <c r="E160" s="14">
        <f t="shared" si="21"/>
        <v>600022.35</v>
      </c>
      <c r="F160" s="14">
        <f t="shared" si="21"/>
        <v>71270127.37</v>
      </c>
      <c r="G160" s="14">
        <f t="shared" si="21"/>
        <v>44979922.59000001</v>
      </c>
      <c r="H160" s="14">
        <f t="shared" si="21"/>
        <v>44979922.59000001</v>
      </c>
      <c r="I160" s="14">
        <f t="shared" si="21"/>
        <v>26290204.779999997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2020-10-22T15:01:27Z</dcterms:modified>
  <cp:category/>
  <cp:version/>
  <cp:contentType/>
  <cp:contentStatus/>
</cp:coreProperties>
</file>